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029"/>
  <workbookPr dateCompatibility="0" defaultThemeVersion="202300"/>
  <mc:AlternateContent xmlns:mc="http://schemas.openxmlformats.org/markup-compatibility/2006">
    <mc:Choice Requires="x15">
      <x15ac:absPath xmlns:x15ac="http://schemas.microsoft.com/office/spreadsheetml/2010/11/ac" url="C:\Users\CHA89469\Desktop\"/>
    </mc:Choice>
  </mc:AlternateContent>
  <xr:revisionPtr revIDLastSave="0" documentId="8_{E590D763-B283-44B6-98EC-A32EC97CF796}" xr6:coauthVersionLast="47" xr6:coauthVersionMax="47" xr10:uidLastSave="{00000000-0000-0000-0000-000000000000}"/>
  <bookViews>
    <workbookView xWindow="2620" yWindow="2620" windowWidth="14400" windowHeight="8770" xr2:uid="{0E8B379F-8032-4152-9509-CDAC999071C6}"/>
  </bookViews>
  <sheets>
    <sheet name="HCV_Utilization" sheetId="1" r:id="rId1"/>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F12" i="1" l="1"/>
  <c r="G12" i="1" s="1"/>
  <c r="E12" i="1"/>
  <c r="G11" i="1"/>
  <c r="G10" i="1"/>
  <c r="G9" i="1"/>
  <c r="G8" i="1"/>
  <c r="G7" i="1"/>
  <c r="G6" i="1"/>
  <c r="G5" i="1"/>
  <c r="F5" i="1"/>
  <c r="E5" i="1"/>
  <c r="G4" i="1"/>
</calcChain>
</file>

<file path=xl/sharedStrings.xml><?xml version="1.0" encoding="utf-8"?>
<sst xmlns="http://purl.oclc.org/ooxml/spreadsheetml/main" count="30" uniqueCount="24">
  <si>
    <t>Voucher Type</t>
  </si>
  <si>
    <t>Description of Assistance</t>
  </si>
  <si>
    <t>Allocation</t>
  </si>
  <si>
    <t>Leased</t>
  </si>
  <si>
    <t>%Utilized</t>
  </si>
  <si>
    <t>Housing Choice Voucher (Tenant-based)</t>
  </si>
  <si>
    <t>Housing Choice Vouchers provide eligible individuals and families with financial assistance to secure housing in the private market.</t>
  </si>
  <si>
    <t>Housing Choice Voucher (Project-based)</t>
  </si>
  <si>
    <t>Unlike tenant-based vouchers, project-based vouchers (PBV) are attached to specific housing units within a property. This means that the rental assistance stays with the unit, even if the family moves out.</t>
  </si>
  <si>
    <t>w</t>
  </si>
  <si>
    <t>Family Unification Program</t>
  </si>
  <si>
    <t>Housing assistance for families referred by DCFS who are involved in the child welfare system whose lack of adequate housing is a major factor in either the imminent placement of their child/children in out-of-home care or the delay in the child/children returning to their family from out-of-home care.</t>
  </si>
  <si>
    <t>Emergency Housing (EHV)</t>
  </si>
  <si>
    <t>Housing assistance program that offer long-term rental assistance to individuals and families referred by Continuum of Care agencies who are homeless, at risk of homelessness, fleeing violence or trafficking, or recently homeless and at high risk of housing instability.</t>
  </si>
  <si>
    <t>Foster Youth to Independence</t>
  </si>
  <si>
    <t>Housing assistance for young adults (18-24 years old) referred by DCFS who have transitioned out of foster care and are experiencing or at risk of homelessness.</t>
  </si>
  <si>
    <t>Mainstream 5-Year (MS5)</t>
  </si>
  <si>
    <t>Housing assistance program that aims to help non-elderly people with disabilities and their families transition out of homelessness, institutional settings, or to prevent them from becoming homeless or institutionalized. These families are referred to CHA by supportive service agencies.</t>
  </si>
  <si>
    <t>Non-Elderly Disabled</t>
  </si>
  <si>
    <t>Housing assistance for low-income individuals and families where the head of household, spouse, or co-head is a non-elderly person (between 18 and 61 years of age) with a disability.</t>
  </si>
  <si>
    <t>Stability Vouchers</t>
  </si>
  <si>
    <t>Housing assistance program that aims to reduce unsheltered homelessness, support underserved communities, and advance sustainable housing solutions by involving a broad range of stakeholders. These families are referred to CHA by All Chicago supportive services agency.</t>
  </si>
  <si>
    <t>Veterans Affairs Supportive Housing</t>
  </si>
  <si>
    <t>Collaborative housing assistance program to help homeless Veterans and their families find and maintain permanent housing and access necessary support services. These families are referred to CHA by Jesse Brown VAMC.</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</si>
</sst>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m&quot; &quot;yyyy"/>
  </numFmts>
  <fonts count="6" x14ac:knownFonts="1">
    <font>
      <sz val="11"/>
      <color rgb="FF000000"/>
      <name val="Calibri"/>
      <family val="2"/>
    </font>
    <font>
      <b/>
      <sz val="12"/>
      <color rgb="FFFFFFFF"/>
      <name val="Calibri"/>
      <family val="2"/>
    </font>
    <font>
      <b/>
      <sz val="12"/>
      <color rgb="FF000000"/>
      <name val="Calibri"/>
      <family val="2"/>
    </font>
    <font>
      <b/>
      <sz val="11"/>
      <color rgb="FF000000"/>
      <name val="Calibri"/>
      <family val="2"/>
    </font>
    <font>
      <sz val="14"/>
      <color rgb="FF000000"/>
      <name val="Calibri"/>
      <family val="2"/>
    </font>
    <font>
      <b/>
      <sz val="11"/>
      <color rgb="FF000000"/>
      <name val="Wingdings"/>
      <charset val="2"/>
    </font>
  </fonts>
  <fills count="5">
    <fill>
      <patternFill patternType="none"/>
    </fill>
    <fill>
      <patternFill patternType="gray125"/>
    </fill>
    <fill>
      <patternFill patternType="solid">
        <fgColor rgb="FF203764"/>
        <bgColor rgb="FF203764"/>
      </patternFill>
    </fill>
    <fill>
      <patternFill patternType="solid">
        <fgColor rgb="FF8EA9DB"/>
        <bgColor rgb="FF8EA9DB"/>
      </patternFill>
    </fill>
    <fill>
      <patternFill patternType="solid">
        <fgColor rgb="FFD9E1F2"/>
        <bgColor rgb="FFD9E1F2"/>
      </patternFill>
    </fill>
  </fills>
  <borders count="9">
    <border>
      <start/>
      <end/>
      <top/>
      <bottom/>
      <diagonal/>
    </border>
    <border>
      <start style="medium">
        <color rgb="FF000000"/>
      </start>
      <end style="medium">
        <color rgb="FF000000"/>
      </end>
      <top style="medium">
        <color rgb="FF000000"/>
      </top>
      <bottom style="medium">
        <color rgb="FF000000"/>
      </bottom>
      <diagonal/>
    </border>
    <border>
      <start style="medium">
        <color rgb="FF000000"/>
      </start>
      <end/>
      <top style="medium">
        <color rgb="FF000000"/>
      </top>
      <bottom style="medium">
        <color rgb="FF000000"/>
      </bottom>
      <diagonal/>
    </border>
    <border>
      <start/>
      <end style="medium">
        <color rgb="FF000000"/>
      </end>
      <top style="medium">
        <color rgb="FF000000"/>
      </top>
      <bottom style="medium">
        <color rgb="FF000000"/>
      </bottom>
      <diagonal/>
    </border>
    <border>
      <start style="medium">
        <color rgb="FF000000"/>
      </start>
      <end/>
      <top/>
      <bottom style="medium">
        <color rgb="FF000000"/>
      </bottom>
      <diagonal/>
    </border>
    <border>
      <start/>
      <end style="medium">
        <color rgb="FF000000"/>
      </end>
      <top/>
      <bottom style="medium">
        <color rgb="FF000000"/>
      </bottom>
      <diagonal/>
    </border>
    <border>
      <start style="medium">
        <color rgb="FF000000"/>
      </start>
      <end style="medium">
        <color rgb="FF000000"/>
      </end>
      <top/>
      <bottom style="medium">
        <color rgb="FF000000"/>
      </bottom>
      <diagonal/>
    </border>
    <border>
      <start/>
      <end/>
      <top style="medium">
        <color rgb="FF000000"/>
      </top>
      <bottom style="medium">
        <color rgb="FF000000"/>
      </bottom>
      <diagonal/>
    </border>
    <border>
      <start/>
      <end/>
      <top/>
      <bottom style="medium">
        <color rgb="FF000000"/>
      </bottom>
      <diagonal/>
    </border>
  </borders>
  <cellStyleXfs count="1">
    <xf numFmtId="0" fontId="0" fillId="0" borderId="0"/>
  </cellStyleXfs>
  <cellXfs count="24">
    <xf numFmtId="0" fontId="0" fillId="0" borderId="0" xfId="0"/>
    <xf numFmtId="0" fontId="2" fillId="3" borderId="2" xfId="0" applyFont="1" applyFill="1" applyBorder="1" applyAlignment="1">
      <alignment vertical="center"/>
    </xf>
    <xf numFmtId="0" fontId="2" fillId="3" borderId="3" xfId="0" applyFont="1" applyFill="1" applyBorder="1" applyAlignment="1">
      <alignment vertical="center"/>
    </xf>
    <xf numFmtId="0" fontId="2" fillId="3" borderId="3" xfId="0" applyFont="1" applyFill="1" applyBorder="1" applyAlignment="1">
      <alignment horizontal="center" vertical="center"/>
    </xf>
    <xf numFmtId="0" fontId="2" fillId="3" borderId="1" xfId="0" applyFont="1" applyFill="1" applyBorder="1" applyAlignment="1">
      <alignment horizontal="center" vertical="center"/>
    </xf>
    <xf numFmtId="0" fontId="3" fillId="4" borderId="4" xfId="0" applyFont="1" applyFill="1" applyBorder="1" applyAlignment="1">
      <alignment vertical="center"/>
    </xf>
    <xf numFmtId="0" fontId="3" fillId="4" borderId="5" xfId="0" applyFont="1" applyFill="1" applyBorder="1" applyAlignment="1">
      <alignment vertical="center"/>
    </xf>
    <xf numFmtId="0" fontId="0" fillId="4" borderId="5" xfId="0" applyFont="1" applyFill="1" applyBorder="1" applyAlignment="1">
      <alignment vertical="center" wrapText="1"/>
    </xf>
    <xf numFmtId="3" fontId="4" fillId="4" borderId="5" xfId="0" applyNumberFormat="1" applyFont="1" applyFill="1" applyBorder="1" applyAlignment="1">
      <alignment horizontal="center" vertical="center"/>
    </xf>
    <xf numFmtId="3" fontId="4" fillId="4" borderId="6" xfId="0" applyNumberFormat="1" applyFont="1" applyFill="1" applyBorder="1" applyAlignment="1">
      <alignment horizontal="center" vertical="center"/>
    </xf>
    <xf numFmtId="164" fontId="4" fillId="4" borderId="5" xfId="0" applyNumberFormat="1" applyFont="1" applyFill="1" applyBorder="1" applyAlignment="1">
      <alignment horizontal="center" vertical="center"/>
    </xf>
    <xf numFmtId="0" fontId="5" fillId="4" borderId="4" xfId="0" applyFont="1" applyFill="1" applyBorder="1" applyAlignment="1">
      <alignment horizontal="center" vertical="center"/>
    </xf>
    <xf numFmtId="0" fontId="3" fillId="4" borderId="5" xfId="0" applyFont="1" applyFill="1" applyBorder="1" applyAlignment="1">
      <alignment vertical="center" wrapText="1"/>
    </xf>
    <xf numFmtId="0" fontId="4" fillId="4" borderId="5" xfId="0" applyFont="1" applyFill="1" applyBorder="1" applyAlignment="1">
      <alignment horizontal="center" vertical="center"/>
    </xf>
    <xf numFmtId="0" fontId="4" fillId="4" borderId="6" xfId="0" applyFont="1" applyFill="1" applyBorder="1" applyAlignment="1">
      <alignment horizontal="center" vertical="center"/>
    </xf>
    <xf numFmtId="9" fontId="4" fillId="4" borderId="5" xfId="0" applyNumberFormat="1" applyFont="1" applyFill="1" applyBorder="1" applyAlignment="1">
      <alignment horizontal="center" vertical="center"/>
    </xf>
    <xf numFmtId="0" fontId="5" fillId="4" borderId="2" xfId="0" applyFont="1" applyFill="1" applyBorder="1" applyAlignment="1">
      <alignment horizontal="center" vertical="center"/>
    </xf>
    <xf numFmtId="0" fontId="3" fillId="4" borderId="7" xfId="0" applyFont="1" applyFill="1" applyBorder="1" applyAlignment="1">
      <alignment vertical="center" wrapText="1"/>
    </xf>
    <xf numFmtId="0" fontId="0" fillId="4" borderId="2" xfId="0" applyFont="1" applyFill="1" applyBorder="1" applyAlignment="1">
      <alignment vertical="center" wrapText="1"/>
    </xf>
    <xf numFmtId="0" fontId="4" fillId="4" borderId="1" xfId="0" applyFont="1" applyFill="1" applyBorder="1" applyAlignment="1">
      <alignment horizontal="center" vertical="center"/>
    </xf>
    <xf numFmtId="164" fontId="4" fillId="4" borderId="3" xfId="0" applyNumberFormat="1" applyFont="1" applyFill="1" applyBorder="1" applyAlignment="1">
      <alignment horizontal="center" vertical="center"/>
    </xf>
    <xf numFmtId="0" fontId="3" fillId="4" borderId="8" xfId="0" applyFont="1" applyFill="1" applyBorder="1" applyAlignment="1">
      <alignment vertical="center" wrapText="1"/>
    </xf>
    <xf numFmtId="0" fontId="0" fillId="4" borderId="4" xfId="0" applyFont="1" applyFill="1" applyBorder="1" applyAlignment="1">
      <alignment vertical="center" wrapText="1"/>
    </xf>
    <xf numFmtId="165" fontId="1" fillId="2" borderId="1" xfId="0" applyNumberFormat="1" applyFont="1" applyFill="1" applyBorder="1" applyAlignment="1">
      <alignment horizontal="center"/>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1B62B-AB6A-49C0-9BC7-16373E024D20}">
  <dimension ref="B1:G12"/>
  <sheetViews>
    <sheetView tabSelected="1" workbookViewId="0"/>
  </sheetViews>
  <sheetFormatPr defaultRowHeight="15" x14ac:dyDescent="0.35"/>
  <cols>
    <col min="1" max="1" width="8.7265625" customWidth="1"/>
    <col min="2" max="2" width="4.36328125" customWidth="1"/>
    <col min="3" max="3" width="33.26953125" customWidth="1"/>
    <col min="4" max="4" width="106.1796875" customWidth="1"/>
    <col min="5" max="7" width="12" customWidth="1"/>
    <col min="8" max="8" width="8.7265625" customWidth="1"/>
  </cols>
  <sheetData>
    <row r="1" spans="2:7" thickBot="1" x14ac:dyDescent="0.4"/>
    <row r="2" spans="2:7" ht="16" thickBot="1" x14ac:dyDescent="0.4">
      <c r="B2" s="23" t="d">
        <v>2025-06-01</v>
      </c>
      <c r="C2" s="23"/>
      <c r="D2" s="23"/>
      <c r="E2" s="23"/>
      <c r="F2" s="23"/>
      <c r="G2" s="23"/>
    </row>
    <row r="3" spans="2:7" ht="16" thickBot="1" x14ac:dyDescent="0.4">
      <c r="B3" s="1" t="s">
        <v>0</v>
      </c>
      <c r="C3" s="2"/>
      <c r="D3" s="2" t="s">
        <v>1</v>
      </c>
      <c r="E3" s="3" t="s">
        <v>2</v>
      </c>
      <c r="F3" s="4" t="s">
        <v>3</v>
      </c>
      <c r="G3" s="3" t="s">
        <v>4</v>
      </c>
    </row>
    <row r="4" spans="2:7" ht="49.5" customHeight="1" thickBot="1" x14ac:dyDescent="0.4">
      <c r="B4" s="5" t="s">
        <v>5</v>
      </c>
      <c r="C4" s="6"/>
      <c r="D4" s="7" t="s">
        <v>6</v>
      </c>
      <c r="E4" s="8">
        <v>39583</v>
      </c>
      <c r="F4" s="9">
        <v>38928</v>
      </c>
      <c r="G4" s="10">
        <f t="shared" ref="G4:G12" si="0">+F4/E4</f>
        <v>0.98345249223151354</v>
      </c>
    </row>
    <row r="5" spans="2:7" ht="49.5" customHeight="1" thickBot="1" x14ac:dyDescent="0.4">
      <c r="B5" s="5" t="s">
        <v>7</v>
      </c>
      <c r="C5" s="6"/>
      <c r="D5" s="7" t="s">
        <v>8</v>
      </c>
      <c r="E5" s="8">
        <f>4234+14</f>
        <v>4248</v>
      </c>
      <c r="F5" s="9">
        <f>3878+13</f>
        <v>3891</v>
      </c>
      <c r="G5" s="10">
        <f t="shared" si="0"/>
        <v>0.91596045197740117</v>
      </c>
    </row>
    <row r="6" spans="2:7" ht="49.5" customHeight="1" thickBot="1" x14ac:dyDescent="0.4">
      <c r="B6" s="11" t="s">
        <v>9</v>
      </c>
      <c r="C6" s="12" t="s">
        <v>10</v>
      </c>
      <c r="D6" s="7" t="s">
        <v>11</v>
      </c>
      <c r="E6" s="13">
        <v>806</v>
      </c>
      <c r="F6" s="14">
        <v>790</v>
      </c>
      <c r="G6" s="10">
        <f t="shared" si="0"/>
        <v>0.98014888337468986</v>
      </c>
    </row>
    <row r="7" spans="2:7" ht="49.5" customHeight="1" thickBot="1" x14ac:dyDescent="0.4">
      <c r="B7" s="11" t="s">
        <v>9</v>
      </c>
      <c r="C7" s="12" t="s">
        <v>12</v>
      </c>
      <c r="D7" s="7" t="s">
        <v>13</v>
      </c>
      <c r="E7" s="8">
        <v>1014</v>
      </c>
      <c r="F7" s="9">
        <v>1014</v>
      </c>
      <c r="G7" s="15">
        <f t="shared" si="0"/>
        <v>1</v>
      </c>
    </row>
    <row r="8" spans="2:7" ht="49.5" customHeight="1" thickBot="1" x14ac:dyDescent="0.4">
      <c r="B8" s="11" t="s">
        <v>9</v>
      </c>
      <c r="C8" s="12" t="s">
        <v>14</v>
      </c>
      <c r="D8" s="7" t="s">
        <v>15</v>
      </c>
      <c r="E8" s="13">
        <v>272</v>
      </c>
      <c r="F8" s="14">
        <v>212</v>
      </c>
      <c r="G8" s="10">
        <f t="shared" si="0"/>
        <v>0.77941176470588236</v>
      </c>
    </row>
    <row r="9" spans="2:7" ht="49.5" customHeight="1" thickBot="1" x14ac:dyDescent="0.4">
      <c r="B9" s="11" t="s">
        <v>9</v>
      </c>
      <c r="C9" s="12" t="s">
        <v>16</v>
      </c>
      <c r="D9" s="7" t="s">
        <v>17</v>
      </c>
      <c r="E9" s="13">
        <v>316</v>
      </c>
      <c r="F9" s="14">
        <v>300</v>
      </c>
      <c r="G9" s="15">
        <f t="shared" si="0"/>
        <v>0.94936708860759489</v>
      </c>
    </row>
    <row r="10" spans="2:7" ht="49.5" customHeight="1" thickBot="1" x14ac:dyDescent="0.4">
      <c r="B10" s="11" t="s">
        <v>9</v>
      </c>
      <c r="C10" s="12" t="s">
        <v>18</v>
      </c>
      <c r="D10" s="7" t="s">
        <v>19</v>
      </c>
      <c r="E10" s="13">
        <v>850</v>
      </c>
      <c r="F10" s="14">
        <v>731</v>
      </c>
      <c r="G10" s="10">
        <f t="shared" si="0"/>
        <v>0.86</v>
      </c>
    </row>
    <row r="11" spans="2:7" ht="49.5" customHeight="1" thickBot="1" x14ac:dyDescent="0.4">
      <c r="B11" s="16" t="s">
        <v>9</v>
      </c>
      <c r="C11" s="17" t="s">
        <v>20</v>
      </c>
      <c r="D11" s="18" t="s">
        <v>21</v>
      </c>
      <c r="E11" s="19">
        <v>165</v>
      </c>
      <c r="F11" s="19">
        <v>61</v>
      </c>
      <c r="G11" s="20">
        <f t="shared" si="0"/>
        <v>0.36969696969696969</v>
      </c>
    </row>
    <row r="12" spans="2:7" ht="49.5" customHeight="1" thickBot="1" x14ac:dyDescent="0.4">
      <c r="B12" s="11" t="s">
        <v>9</v>
      </c>
      <c r="C12" s="21" t="s">
        <v>22</v>
      </c>
      <c r="D12" s="22" t="s">
        <v>23</v>
      </c>
      <c r="E12" s="9">
        <f>1098+210</f>
        <v>1308</v>
      </c>
      <c r="F12" s="9">
        <f>1019+186</f>
        <v>1205</v>
      </c>
      <c r="G12" s="10">
        <f t="shared" si="0"/>
        <v>0.92125382262996947</v>
      </c>
    </row>
  </sheetData>
  <sortState xmlns:xlrd2="http://schemas.microsoft.com/office/spreadsheetml/2017/richdata2" ref="C7:G12">
    <sortCondition ref="C7:C12"/>
  </sortState>
  <mergeCells count="1">
    <mergeCell ref="B2:G2"/>
  </mergeCells>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HCV_Utilization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White, Kendrict</dc:creator>
  <dc:description/>
  <cp:lastModifiedBy>Donaldson, Christopher</cp:lastModifiedBy>
  <dcterms:created xsi:type="dcterms:W3CDTF">2025-07-22T18:10:08Z</dcterms:created>
  <dcterms:modified xsi:type="dcterms:W3CDTF">2025-08-15T17:54:34Z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0x0101009867BDC8005B3343826B91AA4CA7ADF4</vt:lpwstr>
  </property>
</Properties>
</file>