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CHA89469\Desktop\"/>
    </mc:Choice>
  </mc:AlternateContent>
  <xr:revisionPtr revIDLastSave="0" documentId="13_ncr:1_{3C804886-4553-4EE1-9318-ADF1948CB454}" xr6:coauthVersionLast="47" xr6:coauthVersionMax="47" xr10:uidLastSave="{00000000-0000-0000-0000-000000000000}"/>
  <bookViews>
    <workbookView xWindow="1905" yWindow="1905" windowWidth="23385" windowHeight="11295" xr2:uid="{8160C2E8-4600-43F5-A788-454DB31071BF}"/>
  </bookViews>
  <sheets>
    <sheet name="Sheet1" sheetId="1" r:id="rId1"/>
  </sheets>
  <calcPr calcId="191029" iterate="1" iterateCount="10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F21" i="1"/>
  <c r="E21" i="1"/>
  <c r="H20" i="1"/>
  <c r="H19" i="1"/>
  <c r="H16" i="1"/>
  <c r="H21" i="1" s="1"/>
  <c r="G11" i="1"/>
  <c r="G23" i="1" s="1"/>
  <c r="F11" i="1"/>
  <c r="F23" i="1" s="1"/>
  <c r="E11" i="1"/>
  <c r="E23" i="1" s="1"/>
  <c r="H10" i="1"/>
  <c r="H9" i="1"/>
  <c r="H7" i="1"/>
  <c r="H5" i="1"/>
  <c r="H4" i="1"/>
  <c r="H11" i="1" s="1"/>
  <c r="H23" i="1" s="1"/>
</calcChain>
</file>

<file path=xl/sharedStrings.xml><?xml version="1.0" encoding="utf-8"?>
<sst xmlns="http://schemas.openxmlformats.org/spreadsheetml/2006/main" count="61" uniqueCount="49">
  <si>
    <t>Under Construction and/or Leasing</t>
  </si>
  <si>
    <t>Development Name</t>
  </si>
  <si>
    <t>Ward</t>
  </si>
  <si>
    <t>Community Area</t>
  </si>
  <si>
    <t>Address</t>
  </si>
  <si>
    <t>CHA Units</t>
  </si>
  <si>
    <t>Affordable</t>
  </si>
  <si>
    <t>Market</t>
  </si>
  <si>
    <t>Total New</t>
  </si>
  <si>
    <t>Roosevelt Square 3B</t>
  </si>
  <si>
    <t>Near West Side</t>
  </si>
  <si>
    <t>1257, 1357  W. Roosevelt. 1201 W Taylor</t>
  </si>
  <si>
    <t>Westhaven Park IID</t>
  </si>
  <si>
    <t xml:space="preserve">145 N. Damen </t>
  </si>
  <si>
    <t>Grace Manor</t>
  </si>
  <si>
    <t>North Lawndale</t>
  </si>
  <si>
    <t>3401-3423 W. Ogden Ave</t>
  </si>
  <si>
    <t>Parkside 5</t>
  </si>
  <si>
    <t>Near North Side</t>
  </si>
  <si>
    <t>542 West Elm Street; 504, 506, 508, 512, and 520 West Hobbie Street; 1110-1122 N. Cleveland Avenue; 1113, 1117, 1123 – 1127 N. Cambridge Avenue</t>
  </si>
  <si>
    <t>Legends For-Sale</t>
  </si>
  <si>
    <t>Grand Boulevard</t>
  </si>
  <si>
    <t>12-20 W. 44th St</t>
  </si>
  <si>
    <t>-</t>
  </si>
  <si>
    <t>Legends South A3</t>
  </si>
  <si>
    <t>4520 S State St</t>
  </si>
  <si>
    <t>Ogden Commons A2</t>
  </si>
  <si>
    <t>1312 S Talman</t>
  </si>
  <si>
    <t>Total Under Construction and/or Leasing</t>
  </si>
  <si>
    <t xml:space="preserve">    </t>
  </si>
  <si>
    <t>Board Approved - Pending Closing</t>
  </si>
  <si>
    <t>Oak &amp; Larrabee 1</t>
  </si>
  <si>
    <t>Oak &amp; Larrabee</t>
  </si>
  <si>
    <t>Southbridge Phase 1C</t>
  </si>
  <si>
    <t>South Loop</t>
  </si>
  <si>
    <t>2400 S. State Street</t>
  </si>
  <si>
    <t>LeClaire A-North &amp; A-South</t>
  </si>
  <si>
    <t>Garfield Ridge</t>
  </si>
  <si>
    <t>Cicero &amp; 44th</t>
  </si>
  <si>
    <t>Lathrop 1C</t>
  </si>
  <si>
    <t>North Center</t>
  </si>
  <si>
    <t>2750 N. Hoyne</t>
  </si>
  <si>
    <t>Levy House - Rehab</t>
  </si>
  <si>
    <t>Rogers Park</t>
  </si>
  <si>
    <t>1225 W. Sherwin</t>
  </si>
  <si>
    <t>Total Board Approved - Pending Closing</t>
  </si>
  <si>
    <t>Total Development In Progress</t>
  </si>
  <si>
    <t>Definitions:</t>
  </si>
  <si>
    <t xml:space="preserve">Projects in the "Board Approved - Pending Closing" category refer to developments that have received approval from the Chicago Housing Authority Board of Commissioners for funding and/or other policy or regulatory approvals needed before construction can start. The project will begin construction after it has reached "Closing". Closing is the critical final step where all the various funding sources, legal agreements, and property acquisition come together so that construction can start. These projects are pending "Closing" for a range of factors such as: finalizing legal or compliance documents, finalizing funding arrangments like mortgages or other financing sources, governance approvals from other funders on the project, permitting, or other required approvals before construction can start.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</si>
</sst>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 &quot;&quot;$&quot;* #,##0&quot; &quot;;&quot; &quot;&quot;$&quot;* &quot;(&quot;#,##0&quot;)&quot;;&quot; &quot;&quot;$&quot;* &quot;-&quot;#&quot; &quot;;&quot; &quot;@&quot; &quot;"/>
    <numFmt numFmtId="165" formatCode="&quot; &quot;* #,##0&quot; &quot;;&quot; &quot;* &quot;(&quot;#,##0&quot;)&quot;;&quot; &quot;* &quot;- &quot;;&quot; &quot;@&quot; &quot;"/>
    <numFmt numFmtId="166" formatCode="&quot; &quot;* #,##0&quot; &quot;;&quot; &quot;* &quot;(&quot;#,##0&quot;)&quot;;&quot; &quot;* &quot;-&quot;#&quot; &quot;;&quot; &quot;@&quot; &quot;"/>
    <numFmt numFmtId="167" formatCode="&quot; &quot;* #,##0.00&quot; &quot;;&quot; &quot;* &quot;(&quot;#,##0.00&quot;)&quot;;&quot; &quot;* &quot;-&quot;#&quot; &quot;;&quot; &quot;@&quot; &quot;"/>
    <numFmt numFmtId="168" formatCode="&quot; &quot;&quot;$&quot;* #,##0.00&quot; &quot;;&quot; &quot;&quot;$&quot;* &quot;(&quot;#,##0.00&quot;)&quot;;&quot; &quot;&quot;$&quot;* &quot;-&quot;#&quot; &quot;;&quot; &quot;@&quot; &quot;"/>
  </numFmts>
  <fonts count="15" x14ac:knownFonts="1">
    <font>
      <sz val="11"/>
      <color rgb="FF000000"/>
      <name val="Aptos Narrow"/>
      <family val="2"/>
    </font>
    <font>
      <sz val="11"/>
      <color rgb="FF000000"/>
      <name val="Aptos Narrow"/>
      <family val="2"/>
    </font>
    <font>
      <b/>
      <u/>
      <sz val="14"/>
      <color rgb="FF000000"/>
      <name val="Aptos Narrow"/>
      <family val="2"/>
    </font>
    <font>
      <b/>
      <sz val="14"/>
      <color rgb="FF000000"/>
      <name val="Aptos Narrow"/>
      <family val="2"/>
    </font>
    <font>
      <b/>
      <sz val="14"/>
      <color rgb="FFFFFFFF"/>
      <name val="Aptos Narrow"/>
      <family val="2"/>
    </font>
    <font>
      <b/>
      <sz val="12"/>
      <color rgb="FF000000"/>
      <name val="Aptos Narrow"/>
      <family val="2"/>
    </font>
    <font>
      <sz val="12"/>
      <color rgb="FF000000"/>
      <name val="Aptos Narrow"/>
      <family val="2"/>
    </font>
    <font>
      <b/>
      <sz val="12"/>
      <color rgb="FFFFFFFF"/>
      <name val="Aptos Narrow"/>
      <family val="2"/>
    </font>
    <font>
      <b/>
      <sz val="11"/>
      <color rgb="FF000000"/>
      <name val="Aptos Narrow"/>
      <family val="2"/>
    </font>
    <font>
      <b/>
      <sz val="11"/>
      <color rgb="FFA6A6A6"/>
      <name val="Aptos Narrow"/>
      <family val="2"/>
    </font>
    <font>
      <i/>
      <sz val="11"/>
      <color rgb="FF000000"/>
      <name val="Aptos Narrow"/>
      <family val="2"/>
    </font>
    <font>
      <b/>
      <sz val="16"/>
      <color rgb="FF000000"/>
      <name val="Aptos Narrow"/>
      <family val="2"/>
    </font>
    <font>
      <b/>
      <sz val="11"/>
      <color rgb="FFFFFFFF"/>
      <name val="Aptos Narrow"/>
      <family val="2"/>
    </font>
    <font>
      <b/>
      <i/>
      <sz val="14"/>
      <color rgb="FFFFFFFF"/>
      <name val="Aptos Narrow"/>
      <family val="2"/>
    </font>
    <font>
      <u/>
      <sz val="11"/>
      <color rgb="FF000000"/>
      <name val="Aptos Narrow"/>
      <family val="2"/>
    </font>
  </fonts>
  <fills count="3">
    <fill>
      <patternFill patternType="none"/>
    </fill>
    <fill>
      <patternFill patternType="gray125"/>
    </fill>
    <fill>
      <patternFill patternType="solid">
        <fgColor rgb="FF1E6F41"/>
        <bgColor rgb="FF1E6F41"/>
      </patternFill>
    </fill>
  </fills>
  <borders count="16">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4">
    <xf numFmtId="0" fontId="0" fillId="0" borderId="0"/>
    <xf numFmtId="167"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cellStyleXfs>
  <cellXfs count="61">
    <xf numFmtId="0" fontId="0" fillId="0" borderId="0" xfId="0"/>
    <xf numFmtId="0" fontId="2" fillId="0" borderId="0" xfId="0" applyFont="1" applyAlignment="1">
      <alignment horizontal="left"/>
    </xf>
    <xf numFmtId="164" fontId="0" fillId="0" borderId="0" xfId="2" applyNumberFormat="1" applyFont="1" applyFill="1" applyAlignment="1"/>
    <xf numFmtId="1" fontId="0" fillId="0" borderId="0" xfId="2" applyNumberFormat="1" applyFont="1" applyFill="1" applyAlignment="1"/>
    <xf numFmtId="165" fontId="0" fillId="0" borderId="0" xfId="0" applyNumberFormat="1" applyAlignment="1">
      <alignment horizontal="center"/>
    </xf>
    <xf numFmtId="0" fontId="3" fillId="0" borderId="0" xfId="0" applyFont="1" applyAlignment="1">
      <alignment horizontal="left"/>
    </xf>
    <xf numFmtId="0" fontId="0" fillId="0" borderId="1" xfId="0" applyBorder="1"/>
    <xf numFmtId="164" fontId="0" fillId="0" borderId="1" xfId="2" applyNumberFormat="1" applyFont="1" applyFill="1" applyBorder="1" applyAlignment="1"/>
    <xf numFmtId="1" fontId="0" fillId="0" borderId="1" xfId="2" applyNumberFormat="1" applyFont="1" applyFill="1" applyBorder="1" applyAlignment="1"/>
    <xf numFmtId="165" fontId="0" fillId="0" borderId="1" xfId="0" applyNumberFormat="1" applyBorder="1" applyAlignment="1">
      <alignment horizont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165" fontId="4" fillId="2" borderId="3" xfId="0" applyNumberFormat="1" applyFont="1" applyFill="1" applyBorder="1" applyAlignment="1">
      <alignment horizontal="center" vertical="center"/>
    </xf>
    <xf numFmtId="0" fontId="5" fillId="0" borderId="4" xfId="0" applyFont="1" applyBorder="1"/>
    <xf numFmtId="0" fontId="6" fillId="0" borderId="4" xfId="0" applyFont="1" applyBorder="1" applyAlignment="1">
      <alignment horizontal="center"/>
    </xf>
    <xf numFmtId="0" fontId="6" fillId="0" borderId="4" xfId="0" applyFont="1" applyBorder="1" applyAlignment="1">
      <alignment horizontal="left"/>
    </xf>
    <xf numFmtId="0" fontId="6" fillId="0" borderId="4" xfId="0" applyFont="1" applyBorder="1"/>
    <xf numFmtId="165" fontId="6" fillId="0" borderId="4" xfId="0" applyNumberFormat="1" applyFont="1" applyBorder="1"/>
    <xf numFmtId="165" fontId="6" fillId="0" borderId="4" xfId="0" applyNumberFormat="1" applyFont="1" applyBorder="1" applyAlignment="1">
      <alignment horizontal="right"/>
    </xf>
    <xf numFmtId="165" fontId="6" fillId="0" borderId="4" xfId="0" applyNumberFormat="1" applyFont="1" applyBorder="1" applyAlignment="1">
      <alignment horizontal="center"/>
    </xf>
    <xf numFmtId="0" fontId="4" fillId="2" borderId="5" xfId="0" applyFont="1" applyFill="1" applyBorder="1" applyAlignment="1">
      <alignment vertical="center"/>
    </xf>
    <xf numFmtId="0" fontId="7" fillId="2" borderId="5" xfId="0" applyFont="1" applyFill="1" applyBorder="1" applyAlignment="1">
      <alignment vertical="center"/>
    </xf>
    <xf numFmtId="166" fontId="4" fillId="2" borderId="5" xfId="1" applyNumberFormat="1" applyFont="1" applyFill="1" applyBorder="1" applyAlignment="1">
      <alignment horizontal="right" vertical="center"/>
    </xf>
    <xf numFmtId="0" fontId="8" fillId="0" borderId="0" xfId="0" applyFont="1"/>
    <xf numFmtId="164" fontId="8" fillId="0" borderId="0" xfId="2" applyNumberFormat="1" applyFont="1" applyFill="1" applyAlignment="1"/>
    <xf numFmtId="1" fontId="8" fillId="0" borderId="0" xfId="2" applyNumberFormat="1" applyFont="1" applyFill="1" applyAlignment="1"/>
    <xf numFmtId="165" fontId="9" fillId="0" borderId="0" xfId="0" applyNumberFormat="1" applyFont="1" applyAlignment="1">
      <alignment horizontal="center"/>
    </xf>
    <xf numFmtId="165" fontId="8" fillId="0" borderId="0" xfId="0" applyNumberFormat="1" applyFont="1" applyAlignment="1">
      <alignment horizontal="center"/>
    </xf>
    <xf numFmtId="164" fontId="10" fillId="0" borderId="0" xfId="2" applyNumberFormat="1" applyFont="1" applyAlignment="1">
      <alignment horizontal="left"/>
    </xf>
    <xf numFmtId="1" fontId="10" fillId="0" borderId="0" xfId="2" applyNumberFormat="1" applyFont="1" applyAlignment="1">
      <alignment horizontal="left"/>
    </xf>
    <xf numFmtId="165" fontId="0" fillId="0" borderId="0" xfId="0" applyNumberFormat="1"/>
    <xf numFmtId="0" fontId="11" fillId="0" borderId="0" xfId="0" applyFont="1" applyAlignment="1">
      <alignment horizontal="left"/>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165" fontId="4" fillId="2" borderId="7" xfId="0" applyNumberFormat="1" applyFont="1" applyFill="1" applyBorder="1" applyAlignment="1">
      <alignment horizontal="center" vertical="center"/>
    </xf>
    <xf numFmtId="0" fontId="5" fillId="0" borderId="8" xfId="0" applyFont="1" applyBorder="1"/>
    <xf numFmtId="0" fontId="6" fillId="0" borderId="9" xfId="0" applyFont="1" applyBorder="1" applyAlignment="1">
      <alignment horizontal="center"/>
    </xf>
    <xf numFmtId="0" fontId="6" fillId="0" borderId="9" xfId="0" applyFont="1" applyBorder="1"/>
    <xf numFmtId="165" fontId="6" fillId="0" borderId="9" xfId="0" applyNumberFormat="1" applyFont="1" applyBorder="1" applyAlignment="1">
      <alignment horizontal="center"/>
    </xf>
    <xf numFmtId="165" fontId="6" fillId="0" borderId="10" xfId="0" applyNumberFormat="1" applyFont="1" applyBorder="1" applyAlignment="1">
      <alignment horizontal="right"/>
    </xf>
    <xf numFmtId="0" fontId="5" fillId="0" borderId="11" xfId="0" applyFont="1" applyBorder="1"/>
    <xf numFmtId="165" fontId="6" fillId="0" borderId="12" xfId="0" applyNumberFormat="1" applyFont="1" applyBorder="1" applyAlignment="1">
      <alignment horizontal="right"/>
    </xf>
    <xf numFmtId="0" fontId="5" fillId="0" borderId="13" xfId="0" applyFont="1" applyBorder="1"/>
    <xf numFmtId="0" fontId="6" fillId="0" borderId="14" xfId="0" applyFont="1" applyBorder="1" applyAlignment="1">
      <alignment horizontal="center"/>
    </xf>
    <xf numFmtId="0" fontId="6" fillId="0" borderId="14" xfId="0" applyFont="1" applyBorder="1" applyAlignment="1">
      <alignment horizontal="left"/>
    </xf>
    <xf numFmtId="0" fontId="6" fillId="0" borderId="14" xfId="0" applyFont="1" applyBorder="1"/>
    <xf numFmtId="165" fontId="6" fillId="0" borderId="14" xfId="0" applyNumberFormat="1" applyFont="1" applyBorder="1"/>
    <xf numFmtId="165" fontId="6" fillId="0" borderId="15" xfId="0" applyNumberFormat="1" applyFont="1" applyBorder="1" applyAlignment="1">
      <alignment horizontal="right"/>
    </xf>
    <xf numFmtId="9" fontId="4" fillId="2" borderId="5" xfId="3" applyFont="1" applyFill="1" applyBorder="1" applyAlignment="1">
      <alignment horizontal="left" vertical="center"/>
    </xf>
    <xf numFmtId="9" fontId="12" fillId="2" borderId="5" xfId="3" applyFont="1" applyFill="1" applyBorder="1" applyAlignment="1">
      <alignment horizontal="left" vertical="center"/>
    </xf>
    <xf numFmtId="9" fontId="12" fillId="2" borderId="5" xfId="3" applyFont="1" applyFill="1" applyBorder="1" applyAlignment="1">
      <alignment horizontal="right" vertical="center"/>
    </xf>
    <xf numFmtId="166" fontId="4" fillId="2" borderId="5" xfId="1" applyNumberFormat="1" applyFont="1" applyFill="1" applyBorder="1" applyAlignment="1">
      <alignment vertical="center"/>
    </xf>
    <xf numFmtId="9" fontId="4" fillId="0" borderId="5" xfId="3" applyFont="1" applyFill="1" applyBorder="1" applyAlignment="1">
      <alignment horizontal="left"/>
    </xf>
    <xf numFmtId="9" fontId="12" fillId="0" borderId="5" xfId="3" applyFont="1" applyFill="1" applyBorder="1" applyAlignment="1">
      <alignment horizontal="left"/>
    </xf>
    <xf numFmtId="9" fontId="12" fillId="0" borderId="5" xfId="3" applyFont="1" applyFill="1" applyBorder="1" applyAlignment="1">
      <alignment horizontal="right"/>
    </xf>
    <xf numFmtId="166" fontId="13" fillId="0" borderId="5" xfId="1" applyNumberFormat="1" applyFont="1" applyFill="1" applyBorder="1" applyAlignment="1"/>
    <xf numFmtId="0" fontId="4" fillId="2" borderId="5" xfId="0" applyFont="1" applyFill="1" applyBorder="1" applyAlignment="1">
      <alignment horizontal="left" vertical="center"/>
    </xf>
    <xf numFmtId="9" fontId="4" fillId="2" borderId="5" xfId="3" applyFont="1" applyFill="1" applyBorder="1" applyAlignment="1">
      <alignment horizontal="right" vertical="center"/>
    </xf>
    <xf numFmtId="1" fontId="4" fillId="2" borderId="5" xfId="2" applyNumberFormat="1" applyFont="1" applyFill="1" applyBorder="1" applyAlignment="1">
      <alignment vertical="center"/>
    </xf>
    <xf numFmtId="0" fontId="14" fillId="0" borderId="0" xfId="0" applyFont="1"/>
    <xf numFmtId="0" fontId="0" fillId="0" borderId="0" xfId="0" applyAlignment="1">
      <alignment horizontal="left" vertical="top" wrapText="1"/>
    </xf>
  </cellXfs>
  <cellStyles count="4">
    <cellStyle name="Comma" xfId="1" builtinId="3" customBuiltin="1"/>
    <cellStyle name="Currency" xfId="2" builtinId="4" customBuiltin="1"/>
    <cellStyle name="Normal" xfId="0" builtinId="0" customBuiltin="1"/>
    <cellStyle name="Percent" xfId="3"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A4941-C162-41C0-A5BD-E76633967239}">
  <sheetPr>
    <pageSetUpPr fitToPage="1"/>
  </sheetPr>
  <dimension ref="A1:H27"/>
  <sheetViews>
    <sheetView tabSelected="1" workbookViewId="0">
      <selection activeCell="D1" sqref="D1:D1048576"/>
    </sheetView>
  </sheetViews>
  <sheetFormatPr defaultRowHeight="15" x14ac:dyDescent="0.25"/>
  <cols>
    <col min="1" max="1" width="41" customWidth="1"/>
    <col min="2" max="2" width="9.140625" customWidth="1"/>
    <col min="3" max="3" width="20.42578125" customWidth="1"/>
    <col min="4" max="4" width="36.140625" customWidth="1"/>
    <col min="5" max="5" width="14.5703125" bestFit="1" customWidth="1"/>
    <col min="6" max="6" width="15" bestFit="1" customWidth="1"/>
    <col min="7" max="7" width="10.7109375" bestFit="1" customWidth="1"/>
    <col min="8" max="8" width="14.140625" bestFit="1" customWidth="1"/>
    <col min="9" max="9" width="9.140625" customWidth="1"/>
  </cols>
  <sheetData>
    <row r="1" spans="1:8" ht="18.75" x14ac:dyDescent="0.3">
      <c r="A1" s="1" t="s">
        <v>0</v>
      </c>
      <c r="E1" s="2"/>
      <c r="F1" s="3"/>
      <c r="G1" s="4"/>
      <c r="H1" s="4"/>
    </row>
    <row r="2" spans="1:8" ht="18.75" x14ac:dyDescent="0.3">
      <c r="A2" s="5"/>
      <c r="C2" s="6"/>
      <c r="D2" s="6"/>
      <c r="E2" s="7"/>
      <c r="F2" s="8"/>
      <c r="G2" s="9"/>
      <c r="H2" s="9"/>
    </row>
    <row r="3" spans="1:8" ht="18.75" x14ac:dyDescent="0.25">
      <c r="A3" s="10" t="s">
        <v>1</v>
      </c>
      <c r="B3" s="11" t="s">
        <v>2</v>
      </c>
      <c r="C3" s="11" t="s">
        <v>3</v>
      </c>
      <c r="D3" s="11" t="s">
        <v>4</v>
      </c>
      <c r="E3" s="12" t="s">
        <v>5</v>
      </c>
      <c r="F3" s="12" t="s">
        <v>6</v>
      </c>
      <c r="G3" s="12" t="s">
        <v>7</v>
      </c>
      <c r="H3" s="12" t="s">
        <v>8</v>
      </c>
    </row>
    <row r="4" spans="1:8" ht="15.75" x14ac:dyDescent="0.25">
      <c r="A4" s="13" t="s">
        <v>9</v>
      </c>
      <c r="B4" s="14">
        <v>28</v>
      </c>
      <c r="C4" s="15" t="s">
        <v>10</v>
      </c>
      <c r="D4" s="16" t="s">
        <v>11</v>
      </c>
      <c r="E4" s="17">
        <v>75</v>
      </c>
      <c r="F4" s="17">
        <v>40</v>
      </c>
      <c r="G4" s="17">
        <v>92</v>
      </c>
      <c r="H4" s="18">
        <f>E4+F4+G4</f>
        <v>207</v>
      </c>
    </row>
    <row r="5" spans="1:8" ht="15.75" x14ac:dyDescent="0.25">
      <c r="A5" s="13" t="s">
        <v>12</v>
      </c>
      <c r="B5" s="14">
        <v>27</v>
      </c>
      <c r="C5" s="15" t="s">
        <v>10</v>
      </c>
      <c r="D5" s="16" t="s">
        <v>13</v>
      </c>
      <c r="E5" s="17">
        <v>38</v>
      </c>
      <c r="F5" s="17">
        <v>25</v>
      </c>
      <c r="G5" s="17">
        <v>33</v>
      </c>
      <c r="H5" s="18">
        <f>E5+F5+G5</f>
        <v>96</v>
      </c>
    </row>
    <row r="6" spans="1:8" ht="15.75" x14ac:dyDescent="0.25">
      <c r="A6" s="13" t="s">
        <v>14</v>
      </c>
      <c r="B6" s="14">
        <v>24</v>
      </c>
      <c r="C6" s="16" t="s">
        <v>15</v>
      </c>
      <c r="D6" s="16" t="s">
        <v>16</v>
      </c>
      <c r="E6" s="19">
        <v>19</v>
      </c>
      <c r="F6" s="19">
        <v>45</v>
      </c>
      <c r="G6" s="19">
        <v>0</v>
      </c>
      <c r="H6" s="18">
        <v>65</v>
      </c>
    </row>
    <row r="7" spans="1:8" ht="15.75" x14ac:dyDescent="0.25">
      <c r="A7" s="13" t="s">
        <v>17</v>
      </c>
      <c r="B7" s="14">
        <v>27</v>
      </c>
      <c r="C7" s="16" t="s">
        <v>18</v>
      </c>
      <c r="D7" s="16" t="s">
        <v>19</v>
      </c>
      <c r="E7" s="19">
        <v>37</v>
      </c>
      <c r="F7" s="19">
        <v>28</v>
      </c>
      <c r="G7" s="19">
        <v>34</v>
      </c>
      <c r="H7" s="18">
        <f>E7+F7+G7</f>
        <v>99</v>
      </c>
    </row>
    <row r="8" spans="1:8" ht="15.75" x14ac:dyDescent="0.25">
      <c r="A8" s="13" t="s">
        <v>20</v>
      </c>
      <c r="B8" s="14">
        <v>3</v>
      </c>
      <c r="C8" s="16" t="s">
        <v>21</v>
      </c>
      <c r="D8" s="16" t="s">
        <v>22</v>
      </c>
      <c r="E8" s="19" t="s">
        <v>23</v>
      </c>
      <c r="F8" s="19">
        <v>3</v>
      </c>
      <c r="G8" s="19">
        <v>25</v>
      </c>
      <c r="H8" s="18">
        <v>28</v>
      </c>
    </row>
    <row r="9" spans="1:8" ht="15.75" x14ac:dyDescent="0.25">
      <c r="A9" s="13" t="s">
        <v>24</v>
      </c>
      <c r="B9" s="14">
        <v>3</v>
      </c>
      <c r="C9" s="16" t="s">
        <v>21</v>
      </c>
      <c r="D9" s="16" t="s">
        <v>25</v>
      </c>
      <c r="E9" s="19">
        <v>21</v>
      </c>
      <c r="F9" s="19">
        <v>21</v>
      </c>
      <c r="G9" s="19">
        <v>10</v>
      </c>
      <c r="H9" s="18">
        <f>E9+F9+G9</f>
        <v>52</v>
      </c>
    </row>
    <row r="10" spans="1:8" ht="15.75" x14ac:dyDescent="0.25">
      <c r="A10" s="13" t="s">
        <v>26</v>
      </c>
      <c r="B10" s="14">
        <v>28</v>
      </c>
      <c r="C10" s="15" t="s">
        <v>15</v>
      </c>
      <c r="D10" s="15" t="s">
        <v>27</v>
      </c>
      <c r="E10" s="19">
        <v>30</v>
      </c>
      <c r="F10" s="19">
        <v>27</v>
      </c>
      <c r="G10" s="19">
        <v>18</v>
      </c>
      <c r="H10" s="18">
        <f>E10+F10+G10</f>
        <v>75</v>
      </c>
    </row>
    <row r="11" spans="1:8" ht="18.75" x14ac:dyDescent="0.25">
      <c r="A11" s="20" t="s">
        <v>28</v>
      </c>
      <c r="B11" s="21"/>
      <c r="C11" s="21"/>
      <c r="D11" s="21"/>
      <c r="E11" s="22">
        <f>SUM(E4:E10)</f>
        <v>220</v>
      </c>
      <c r="F11" s="22">
        <f>SUM(F4:F10)</f>
        <v>189</v>
      </c>
      <c r="G11" s="22">
        <f>SUM(G4:G10)</f>
        <v>212</v>
      </c>
      <c r="H11" s="22">
        <f>SUM(H4:H10)</f>
        <v>622</v>
      </c>
    </row>
    <row r="12" spans="1:8" x14ac:dyDescent="0.25">
      <c r="A12" s="23"/>
      <c r="B12" s="23"/>
      <c r="C12" s="23"/>
      <c r="D12" s="23" t="s">
        <v>29</v>
      </c>
      <c r="E12" s="24"/>
      <c r="F12" s="25"/>
      <c r="G12" s="26"/>
      <c r="H12" s="27"/>
    </row>
    <row r="13" spans="1:8" ht="18.75" x14ac:dyDescent="0.3">
      <c r="A13" s="1" t="s">
        <v>30</v>
      </c>
      <c r="E13" s="28"/>
      <c r="F13" s="29"/>
      <c r="G13" s="30"/>
      <c r="H13" s="30"/>
    </row>
    <row r="14" spans="1:8" ht="21" x14ac:dyDescent="0.35">
      <c r="A14" s="31"/>
      <c r="E14" s="28"/>
      <c r="F14" s="29"/>
      <c r="G14" s="30"/>
      <c r="H14" s="30"/>
    </row>
    <row r="15" spans="1:8" ht="18.75" x14ac:dyDescent="0.25">
      <c r="A15" s="32" t="s">
        <v>1</v>
      </c>
      <c r="B15" s="33" t="s">
        <v>2</v>
      </c>
      <c r="C15" s="33" t="s">
        <v>3</v>
      </c>
      <c r="D15" s="33" t="s">
        <v>4</v>
      </c>
      <c r="E15" s="34" t="s">
        <v>5</v>
      </c>
      <c r="F15" s="34" t="s">
        <v>6</v>
      </c>
      <c r="G15" s="34" t="s">
        <v>7</v>
      </c>
      <c r="H15" s="34" t="s">
        <v>8</v>
      </c>
    </row>
    <row r="16" spans="1:8" ht="15.75" x14ac:dyDescent="0.25">
      <c r="A16" s="35" t="s">
        <v>31</v>
      </c>
      <c r="B16" s="36">
        <v>27</v>
      </c>
      <c r="C16" s="37" t="s">
        <v>18</v>
      </c>
      <c r="D16" s="37" t="s">
        <v>32</v>
      </c>
      <c r="E16" s="38">
        <v>37</v>
      </c>
      <c r="F16" s="38">
        <v>17</v>
      </c>
      <c r="G16" s="38">
        <v>24</v>
      </c>
      <c r="H16" s="39">
        <f>E16+F16+G16</f>
        <v>78</v>
      </c>
    </row>
    <row r="17" spans="1:8" ht="15.75" x14ac:dyDescent="0.25">
      <c r="A17" s="40" t="s">
        <v>33</v>
      </c>
      <c r="B17" s="14">
        <v>3</v>
      </c>
      <c r="C17" s="16" t="s">
        <v>34</v>
      </c>
      <c r="D17" s="16" t="s">
        <v>35</v>
      </c>
      <c r="E17" s="19">
        <v>38</v>
      </c>
      <c r="F17" s="19">
        <v>18</v>
      </c>
      <c r="G17" s="19">
        <v>49</v>
      </c>
      <c r="H17" s="41">
        <v>107</v>
      </c>
    </row>
    <row r="18" spans="1:8" ht="15.75" x14ac:dyDescent="0.25">
      <c r="A18" s="40" t="s">
        <v>36</v>
      </c>
      <c r="B18" s="14">
        <v>22</v>
      </c>
      <c r="C18" s="16" t="s">
        <v>37</v>
      </c>
      <c r="D18" s="16" t="s">
        <v>38</v>
      </c>
      <c r="E18" s="19">
        <v>91</v>
      </c>
      <c r="F18" s="19">
        <v>74</v>
      </c>
      <c r="G18" s="19">
        <v>18</v>
      </c>
      <c r="H18" s="41">
        <v>183</v>
      </c>
    </row>
    <row r="19" spans="1:8" ht="15.75" x14ac:dyDescent="0.25">
      <c r="A19" s="40" t="s">
        <v>39</v>
      </c>
      <c r="B19" s="14">
        <v>32</v>
      </c>
      <c r="C19" s="16" t="s">
        <v>40</v>
      </c>
      <c r="D19" s="16" t="s">
        <v>41</v>
      </c>
      <c r="E19" s="19">
        <v>121</v>
      </c>
      <c r="F19" s="19">
        <v>92</v>
      </c>
      <c r="G19" s="19">
        <v>96</v>
      </c>
      <c r="H19" s="41">
        <f>E19+F19+G19</f>
        <v>309</v>
      </c>
    </row>
    <row r="20" spans="1:8" ht="15.75" x14ac:dyDescent="0.25">
      <c r="A20" s="42" t="s">
        <v>42</v>
      </c>
      <c r="B20" s="43">
        <v>49</v>
      </c>
      <c r="C20" s="44" t="s">
        <v>43</v>
      </c>
      <c r="D20" s="45" t="s">
        <v>44</v>
      </c>
      <c r="E20" s="46">
        <v>20</v>
      </c>
      <c r="F20" s="46">
        <v>0</v>
      </c>
      <c r="G20" s="46">
        <v>1</v>
      </c>
      <c r="H20" s="47">
        <f>E20+F20+G20</f>
        <v>21</v>
      </c>
    </row>
    <row r="21" spans="1:8" ht="18.75" x14ac:dyDescent="0.25">
      <c r="A21" s="48" t="s">
        <v>45</v>
      </c>
      <c r="B21" s="49"/>
      <c r="C21" s="49"/>
      <c r="D21" s="50"/>
      <c r="E21" s="51">
        <f>SUM(E16:E20)</f>
        <v>307</v>
      </c>
      <c r="F21" s="51">
        <f>SUM(F16:F20)</f>
        <v>201</v>
      </c>
      <c r="G21" s="51">
        <f>SUM(G16:G20)</f>
        <v>188</v>
      </c>
      <c r="H21" s="51">
        <f>SUM(H16:H20)</f>
        <v>698</v>
      </c>
    </row>
    <row r="22" spans="1:8" ht="18.75" x14ac:dyDescent="0.3">
      <c r="A22" s="52"/>
      <c r="B22" s="53"/>
      <c r="C22" s="53"/>
      <c r="D22" s="54"/>
      <c r="E22" s="55"/>
      <c r="F22" s="55"/>
      <c r="G22" s="55"/>
      <c r="H22" s="55"/>
    </row>
    <row r="23" spans="1:8" ht="18.75" x14ac:dyDescent="0.25">
      <c r="A23" s="56" t="s">
        <v>46</v>
      </c>
      <c r="B23" s="57"/>
      <c r="C23" s="57"/>
      <c r="D23" s="57"/>
      <c r="E23" s="58">
        <f>E11+E21</f>
        <v>527</v>
      </c>
      <c r="F23" s="58">
        <f>F11+F21</f>
        <v>390</v>
      </c>
      <c r="G23" s="58">
        <f>G11+G21</f>
        <v>400</v>
      </c>
      <c r="H23" s="51">
        <f>H11+H21</f>
        <v>1320</v>
      </c>
    </row>
    <row r="26" spans="1:8" x14ac:dyDescent="0.25">
      <c r="A26" s="59" t="s">
        <v>47</v>
      </c>
    </row>
    <row r="27" spans="1:8" ht="74.25" customHeight="1" x14ac:dyDescent="0.25">
      <c r="A27" s="60" t="s">
        <v>48</v>
      </c>
      <c r="B27" s="60"/>
      <c r="C27" s="60"/>
      <c r="D27" s="60"/>
      <c r="E27" s="60"/>
      <c r="F27" s="60"/>
      <c r="G27" s="60"/>
      <c r="H27" s="60"/>
    </row>
  </sheetData>
  <mergeCells count="1">
    <mergeCell ref="A27:H27"/>
  </mergeCells>
  <pageMargins left="0.70000000000000007" right="0.70000000000000007" top="0.75" bottom="0.75" header="0.30000000000000004" footer="0.30000000000000004"/>
  <pageSetup paperSize="0" orientation="landscape"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Mehan, Rishab</dc:creator>
  <dc:description/>
  <cp:lastModifiedBy>Donaldson, Christopher</cp:lastModifiedBy>
  <dcterms:created xsi:type="dcterms:W3CDTF">2025-09-10T16:53:44Z</dcterms:created>
  <dcterms:modified xsi:type="dcterms:W3CDTF">2025-09-15T20:23:06Z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0x0101009867BDC8005B3343826B91AA4CA7ADF4</vt:lpwstr>
  </property>
  <property fmtid="{D5CDD505-2E9C-101B-9397-08002B2CF9AE}" pid="3" name="MediaServiceImageTags">
    <vt:lpwstr/>
  </property>
</Properties>
</file>